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ichValueRel.xml" ContentType="application/vnd.ms-excel.richvaluerel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ZMN" sheetId="1" r:id="rId1"/>
    <sheet name="PRG" sheetId="3" r:id="rId2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2" i="1" l="1"/>
  <c r="M28" i="3" l="1"/>
  <c r="M21" i="1"/>
  <c r="L21" i="1"/>
  <c r="M12" i="1"/>
  <c r="L12" i="1"/>
  <c r="M20" i="1"/>
  <c r="M19" i="1"/>
  <c r="M18" i="1"/>
  <c r="M17" i="1"/>
  <c r="M16" i="1"/>
  <c r="M11" i="1"/>
  <c r="M10" i="1"/>
  <c r="M9" i="1"/>
  <c r="M8" i="1"/>
  <c r="M7" i="1"/>
  <c r="M6" i="1"/>
  <c r="M5" i="1"/>
  <c r="M4" i="1"/>
  <c r="M3" i="1"/>
  <c r="L11" i="1"/>
  <c r="L10" i="1"/>
  <c r="L9" i="1"/>
  <c r="L8" i="1"/>
  <c r="L7" i="1"/>
  <c r="L6" i="1"/>
  <c r="L5" i="1"/>
  <c r="L4" i="1"/>
  <c r="L3" i="1"/>
  <c r="L20" i="1"/>
  <c r="L19" i="1"/>
  <c r="L18" i="1"/>
  <c r="L17" i="1"/>
  <c r="L16" i="1"/>
  <c r="L27" i="3"/>
  <c r="M24" i="3"/>
  <c r="M23" i="3"/>
  <c r="M22" i="3"/>
  <c r="M21" i="3"/>
  <c r="M20" i="3"/>
  <c r="M15" i="3"/>
  <c r="M14" i="3"/>
  <c r="M13" i="3"/>
  <c r="M12" i="3"/>
  <c r="M11" i="3"/>
  <c r="M10" i="3"/>
  <c r="M9" i="3"/>
  <c r="M8" i="3"/>
  <c r="M7" i="3"/>
  <c r="M6" i="3"/>
  <c r="M5" i="3"/>
  <c r="M4" i="3"/>
  <c r="L26" i="3"/>
  <c r="M26" i="3" s="1"/>
  <c r="L25" i="3"/>
  <c r="M25" i="3" s="1"/>
  <c r="L24" i="3"/>
  <c r="L23" i="3"/>
  <c r="L22" i="3"/>
  <c r="L21" i="3"/>
  <c r="L20" i="3"/>
  <c r="L4" i="3"/>
  <c r="L5" i="3"/>
  <c r="L6" i="3"/>
  <c r="L7" i="3"/>
  <c r="L8" i="3"/>
  <c r="L9" i="3"/>
  <c r="L10" i="3"/>
  <c r="L11" i="3"/>
  <c r="L12" i="3"/>
  <c r="L13" i="3"/>
  <c r="L14" i="3"/>
  <c r="L15" i="3"/>
  <c r="L3" i="3"/>
  <c r="M3" i="3" s="1"/>
  <c r="L16" i="3" l="1"/>
  <c r="M16" i="3"/>
  <c r="M27" i="3"/>
</calcChain>
</file>

<file path=xl/sharedStrings.xml><?xml version="1.0" encoding="utf-8"?>
<sst xmlns="http://schemas.openxmlformats.org/spreadsheetml/2006/main" count="50" uniqueCount="35">
  <si>
    <t>NICE MID MAN VNMU WX09</t>
  </si>
  <si>
    <t>TROPEZ HAUTE LOW TKLU XI01</t>
  </si>
  <si>
    <t>NICE LOW MAN VNLU WX01</t>
  </si>
  <si>
    <t>NICE LOW MAN VNLU WX07</t>
  </si>
  <si>
    <t>NICE LOW MAN VNLU V004</t>
  </si>
  <si>
    <t>NICE LOW WOMAN VNLD WX11</t>
  </si>
  <si>
    <t>NICE LOW WOMAN VNLD M001</t>
  </si>
  <si>
    <t>TROPEZ HAUTE LOW WOMAN TKLD DM02</t>
  </si>
  <si>
    <t>PRSX LOW WOMAN PRLD VLG2</t>
  </si>
  <si>
    <t>SIZES</t>
  </si>
  <si>
    <t>TROPEZ HAUTE LOW TKLD DM07 WOMAN</t>
  </si>
  <si>
    <t>TROPEZ HAUTE LOW TKLD DM08 WOMAN</t>
  </si>
  <si>
    <t>TROPEZ HAUTE LOW TKLD WX01 WOMAN</t>
  </si>
  <si>
    <t>NICE LOW VNLD WBB1 WOMAN</t>
  </si>
  <si>
    <t>NICE LOW VNLD PM02 WOMAN</t>
  </si>
  <si>
    <t>WHL PRICE</t>
  </si>
  <si>
    <t>PRSX LOW WOMAN PRLD DML1</t>
  </si>
  <si>
    <t>TROPEZ HAUTE LOW WOMAN TKLD W014</t>
  </si>
  <si>
    <t>PRSX LOW WOMAN PRLD BB01</t>
  </si>
  <si>
    <t>TROPEZ HAUTE LOW WOMAN TKLD PA01</t>
  </si>
  <si>
    <t>PRSX LOW WOMAN PRLD DML2</t>
  </si>
  <si>
    <t>PRSX LOW WOMAN PRLD AG02</t>
  </si>
  <si>
    <t>PRSX LOW WOMAN PRLD SVS1</t>
  </si>
  <si>
    <t>PRSX LOW WOMAN PRLD IVX2</t>
  </si>
  <si>
    <t>PRSX LOW WOMAN PRLD XL04</t>
  </si>
  <si>
    <t>NICE MID MAN VNMU V004</t>
  </si>
  <si>
    <t>TROPEZ HAUTE LOW TKLU W013</t>
  </si>
  <si>
    <t>NICE MID MAN VNLU WX03</t>
  </si>
  <si>
    <t>PRSX LOW MAN PRLU VLT3</t>
  </si>
  <si>
    <t>PRSX LOW MAN PRLU WX37</t>
  </si>
  <si>
    <t>PRSX MID  MAN PRHU DF03</t>
  </si>
  <si>
    <t>LA GRANDE MID WOMAN LGMD BB01</t>
  </si>
  <si>
    <t>Tot value</t>
  </si>
  <si>
    <t>Tot qty</t>
  </si>
  <si>
    <t>Tot.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</si>
</sst>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[$€-410]_-;\-* #,##0.00\ [$€-410]_-;_-* &quot;-&quot;??\ [$€-410]_-;_-@_-"/>
  </numFmts>
  <fonts count="3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8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8" xfId="0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0" fillId="0" borderId="8" xfId="0" applyNumberFormat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164" fontId="1" fillId="4" borderId="10" xfId="0" applyNumberFormat="1" applyFont="1" applyFill="1" applyBorder="1" applyAlignment="1">
      <alignment horizontal="center" vertical="center"/>
    </xf>
    <xf numFmtId="164" fontId="1" fillId="5" borderId="11" xfId="0" applyNumberFormat="1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22/10/relationships/richValueRel" Target="richData/richValueRel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png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emf"/><Relationship Id="rId13" Type="http://schemas.openxmlformats.org/officeDocument/2006/relationships/image" Target="../media/image26.emf"/><Relationship Id="rId18" Type="http://schemas.openxmlformats.org/officeDocument/2006/relationships/image" Target="../media/image29.emf"/><Relationship Id="rId3" Type="http://schemas.openxmlformats.org/officeDocument/2006/relationships/image" Target="../media/image7.emf"/><Relationship Id="rId21" Type="http://schemas.openxmlformats.org/officeDocument/2006/relationships/image" Target="../media/image16.png"/><Relationship Id="rId7" Type="http://schemas.openxmlformats.org/officeDocument/2006/relationships/image" Target="../media/image20.emf"/><Relationship Id="rId12" Type="http://schemas.openxmlformats.org/officeDocument/2006/relationships/image" Target="../media/image25.emf"/><Relationship Id="rId17" Type="http://schemas.openxmlformats.org/officeDocument/2006/relationships/image" Target="../media/image28.emf"/><Relationship Id="rId2" Type="http://schemas.openxmlformats.org/officeDocument/2006/relationships/image" Target="../media/image9.emf"/><Relationship Id="rId16" Type="http://schemas.openxmlformats.org/officeDocument/2006/relationships/image" Target="../media/image14.emf"/><Relationship Id="rId20" Type="http://schemas.openxmlformats.org/officeDocument/2006/relationships/image" Target="../media/image31.emf"/><Relationship Id="rId1" Type="http://schemas.openxmlformats.org/officeDocument/2006/relationships/image" Target="../media/image4.emf"/><Relationship Id="rId6" Type="http://schemas.openxmlformats.org/officeDocument/2006/relationships/image" Target="../media/image19.emf"/><Relationship Id="rId11" Type="http://schemas.openxmlformats.org/officeDocument/2006/relationships/image" Target="../media/image24.emf"/><Relationship Id="rId5" Type="http://schemas.openxmlformats.org/officeDocument/2006/relationships/image" Target="../media/image18.emf"/><Relationship Id="rId15" Type="http://schemas.openxmlformats.org/officeDocument/2006/relationships/image" Target="../media/image27.emf"/><Relationship Id="rId10" Type="http://schemas.openxmlformats.org/officeDocument/2006/relationships/image" Target="../media/image23.emf"/><Relationship Id="rId19" Type="http://schemas.openxmlformats.org/officeDocument/2006/relationships/image" Target="../media/image30.emf"/><Relationship Id="rId4" Type="http://schemas.openxmlformats.org/officeDocument/2006/relationships/image" Target="../media/image17.emf"/><Relationship Id="rId9" Type="http://schemas.openxmlformats.org/officeDocument/2006/relationships/image" Target="../media/image22.emf"/><Relationship Id="rId14" Type="http://schemas.openxmlformats.org/officeDocument/2006/relationships/image" Target="../media/image13.emf"/><Relationship Id="rId22" Type="http://schemas.openxmlformats.org/officeDocument/2006/relationships/image" Target="../media/image3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52388</xdr:colOff>
      <xdr:row>2</xdr:row>
      <xdr:rowOff>23812</xdr:rowOff>
    </xdr:from>
    <xdr:to>
      <xdr:col>2</xdr:col>
      <xdr:colOff>848559</xdr:colOff>
      <xdr:row>2</xdr:row>
      <xdr:rowOff>1103812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84416922-C857-F464-9C8B-14B54831D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1438" y="847725"/>
          <a:ext cx="796171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33338</xdr:colOff>
      <xdr:row>3</xdr:row>
      <xdr:rowOff>9525</xdr:rowOff>
    </xdr:from>
    <xdr:to>
      <xdr:col>2</xdr:col>
      <xdr:colOff>847726</xdr:colOff>
      <xdr:row>3</xdr:row>
      <xdr:rowOff>1114239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42356349-00B5-8764-1433-5761251B5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2388" y="1976438"/>
          <a:ext cx="814388" cy="1104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47624</xdr:colOff>
      <xdr:row>3</xdr:row>
      <xdr:rowOff>1085850</xdr:rowOff>
    </xdr:from>
    <xdr:to>
      <xdr:col>2</xdr:col>
      <xdr:colOff>933449</xdr:colOff>
      <xdr:row>5</xdr:row>
      <xdr:rowOff>1467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6C6F2843-1D39-39DC-6EBE-7E8FDEC59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4" y="3052763"/>
          <a:ext cx="885825" cy="1201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42863</xdr:colOff>
      <xdr:row>4</xdr:row>
      <xdr:rowOff>1042988</xdr:rowOff>
    </xdr:from>
    <xdr:to>
      <xdr:col>2</xdr:col>
      <xdr:colOff>914401</xdr:colOff>
      <xdr:row>5</xdr:row>
      <xdr:rowOff>1082225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65B8B22C-F021-CAC4-1985-01057A7C0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1913" y="4152901"/>
          <a:ext cx="871538" cy="1182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52387</xdr:colOff>
      <xdr:row>5</xdr:row>
      <xdr:rowOff>1114425</xdr:rowOff>
    </xdr:from>
    <xdr:to>
      <xdr:col>2</xdr:col>
      <xdr:colOff>900112</xdr:colOff>
      <xdr:row>6</xdr:row>
      <xdr:rowOff>1121360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3C740772-CB38-7EBC-0EC3-9DB081098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1437" y="5367338"/>
          <a:ext cx="847725" cy="1149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42863</xdr:colOff>
      <xdr:row>6</xdr:row>
      <xdr:rowOff>1128713</xdr:rowOff>
    </xdr:from>
    <xdr:to>
      <xdr:col>2</xdr:col>
      <xdr:colOff>890588</xdr:colOff>
      <xdr:row>7</xdr:row>
      <xdr:rowOff>1114424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D87D52E6-02F7-D2A6-32C0-982CE82CE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1913" y="6524626"/>
          <a:ext cx="847725" cy="11287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47624</xdr:colOff>
      <xdr:row>7</xdr:row>
      <xdr:rowOff>1057275</xdr:rowOff>
    </xdr:from>
    <xdr:to>
      <xdr:col>2</xdr:col>
      <xdr:colOff>919162</xdr:colOff>
      <xdr:row>8</xdr:row>
      <xdr:rowOff>1096513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007F5393-F072-37F0-74B1-448C4C1F1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4" y="7596188"/>
          <a:ext cx="871538" cy="1182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23813</xdr:colOff>
      <xdr:row>9</xdr:row>
      <xdr:rowOff>23814</xdr:rowOff>
    </xdr:from>
    <xdr:to>
      <xdr:col>2</xdr:col>
      <xdr:colOff>919163</xdr:colOff>
      <xdr:row>9</xdr:row>
      <xdr:rowOff>1123950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95A71840-4828-327F-CAA4-617EC870B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2863" y="8848727"/>
          <a:ext cx="895350" cy="1100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10</xdr:row>
      <xdr:rowOff>38101</xdr:rowOff>
    </xdr:from>
    <xdr:to>
      <xdr:col>2</xdr:col>
      <xdr:colOff>823913</xdr:colOff>
      <xdr:row>10</xdr:row>
      <xdr:rowOff>1116973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AF768A18-CDB8-1B4C-BADF-B6F148D78E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10006014"/>
          <a:ext cx="795338" cy="1078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28576</xdr:colOff>
      <xdr:row>15</xdr:row>
      <xdr:rowOff>29855</xdr:rowOff>
    </xdr:from>
    <xdr:to>
      <xdr:col>2</xdr:col>
      <xdr:colOff>842964</xdr:colOff>
      <xdr:row>15</xdr:row>
      <xdr:rowOff>1134569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8170C883-D2A1-C4F9-AC0F-A51115711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7576" y="11893243"/>
          <a:ext cx="814388" cy="1104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17</xdr:row>
      <xdr:rowOff>38101</xdr:rowOff>
    </xdr:from>
    <xdr:to>
      <xdr:col>2</xdr:col>
      <xdr:colOff>835070</xdr:colOff>
      <xdr:row>17</xdr:row>
      <xdr:rowOff>1119187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EC4DCEF4-D0D8-D913-AEF9-111F315099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4187489"/>
          <a:ext cx="796970" cy="1081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14288</xdr:colOff>
      <xdr:row>18</xdr:row>
      <xdr:rowOff>14288</xdr:rowOff>
    </xdr:from>
    <xdr:to>
      <xdr:col>2</xdr:col>
      <xdr:colOff>846368</xdr:colOff>
      <xdr:row>19</xdr:row>
      <xdr:rowOff>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6B6A011D-A3ED-31C9-BFFA-0A0A83753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3288" y="15306676"/>
          <a:ext cx="832080" cy="1128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52387</xdr:colOff>
      <xdr:row>19</xdr:row>
      <xdr:rowOff>28576</xdr:rowOff>
    </xdr:from>
    <xdr:to>
      <xdr:col>2</xdr:col>
      <xdr:colOff>876300</xdr:colOff>
      <xdr:row>20</xdr:row>
      <xdr:rowOff>3210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931445BE-7307-D959-F444-648931699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1387" y="16463964"/>
          <a:ext cx="823913" cy="1117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14288</xdr:colOff>
      <xdr:row>15</xdr:row>
      <xdr:rowOff>1119188</xdr:rowOff>
    </xdr:from>
    <xdr:to>
      <xdr:col>2</xdr:col>
      <xdr:colOff>833438</xdr:colOff>
      <xdr:row>16</xdr:row>
      <xdr:rowOff>1085850</xdr:rowOff>
    </xdr:to>
    <xdr:pic>
      <xdr:nvPicPr>
        <xdr:cNvPr id="1035" name="Picture 11">
          <a:extLst>
            <a:ext uri="{FF2B5EF4-FFF2-40B4-BE49-F238E27FC236}">
              <a16:creationId xmlns:a16="http://schemas.microsoft.com/office/drawing/2014/main" xmlns="" id="{839BB8D3-3A34-4B4D-68AD-D8F69B2D42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3288" y="12982575"/>
          <a:ext cx="819150" cy="1109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137160</xdr:colOff>
      <xdr:row>13</xdr:row>
      <xdr:rowOff>15241</xdr:rowOff>
    </xdr:from>
    <xdr:to>
      <xdr:col>2</xdr:col>
      <xdr:colOff>906780</xdr:colOff>
      <xdr:row>14</xdr:row>
      <xdr:rowOff>289539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xmlns="" id="{61155FD5-D1AA-FE23-3F6C-3D780382B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" y="11590021"/>
          <a:ext cx="4061460" cy="5790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731520</xdr:colOff>
      <xdr:row>1</xdr:row>
      <xdr:rowOff>207905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xmlns="" id="{15EBF60F-DF0E-4CEC-ADD3-045FBD185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23360" cy="5736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38101</xdr:colOff>
      <xdr:row>2</xdr:row>
      <xdr:rowOff>1052513</xdr:rowOff>
    </xdr:from>
    <xdr:to>
      <xdr:col>2</xdr:col>
      <xdr:colOff>909639</xdr:colOff>
      <xdr:row>3</xdr:row>
      <xdr:rowOff>1091750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46DE4751-6736-43D9-8453-235DCDF65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1" y="1557338"/>
          <a:ext cx="871538" cy="1182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113347</xdr:colOff>
      <xdr:row>2</xdr:row>
      <xdr:rowOff>19050</xdr:rowOff>
    </xdr:from>
    <xdr:to>
      <xdr:col>2</xdr:col>
      <xdr:colOff>908685</xdr:colOff>
      <xdr:row>2</xdr:row>
      <xdr:rowOff>1097922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xmlns="" id="{B7CF059B-4069-4DD2-B3B4-308104E0E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5187" y="674370"/>
          <a:ext cx="795338" cy="1078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109538</xdr:colOff>
      <xdr:row>4</xdr:row>
      <xdr:rowOff>0</xdr:rowOff>
    </xdr:from>
    <xdr:to>
      <xdr:col>2</xdr:col>
      <xdr:colOff>981076</xdr:colOff>
      <xdr:row>5</xdr:row>
      <xdr:rowOff>39238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BCF328D0-A71A-4293-8FBD-5B476D194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8538" y="2790825"/>
          <a:ext cx="871538" cy="1182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95252</xdr:colOff>
      <xdr:row>4</xdr:row>
      <xdr:rowOff>1095606</xdr:rowOff>
    </xdr:from>
    <xdr:to>
      <xdr:col>2</xdr:col>
      <xdr:colOff>976314</xdr:colOff>
      <xdr:row>6</xdr:row>
      <xdr:rowOff>4763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7B1AA993-75FC-1651-53C1-D30AD0ABA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2" y="3886431"/>
          <a:ext cx="881062" cy="1195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1</xdr:rowOff>
    </xdr:from>
    <xdr:to>
      <xdr:col>2</xdr:col>
      <xdr:colOff>890588</xdr:colOff>
      <xdr:row>7</xdr:row>
      <xdr:rowOff>65079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3A0EE3DA-502E-98BC-5A29-15C785CF61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5076826"/>
          <a:ext cx="890588" cy="1208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</xdr:colOff>
      <xdr:row>6</xdr:row>
      <xdr:rowOff>1128713</xdr:rowOff>
    </xdr:from>
    <xdr:to>
      <xdr:col>2</xdr:col>
      <xdr:colOff>938213</xdr:colOff>
      <xdr:row>8</xdr:row>
      <xdr:rowOff>50791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06EBDA30-4803-FA50-96A1-7DFC48344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6625" y="6205538"/>
          <a:ext cx="890588" cy="1208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</xdr:row>
      <xdr:rowOff>1081088</xdr:rowOff>
    </xdr:from>
    <xdr:to>
      <xdr:col>2</xdr:col>
      <xdr:colOff>947738</xdr:colOff>
      <xdr:row>9</xdr:row>
      <xdr:rowOff>80690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63B1971C-E553-DA37-E8C3-5EF8142EE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7300913"/>
          <a:ext cx="947738" cy="12856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71438</xdr:colOff>
      <xdr:row>8</xdr:row>
      <xdr:rowOff>1119188</xdr:rowOff>
    </xdr:from>
    <xdr:to>
      <xdr:col>2</xdr:col>
      <xdr:colOff>914050</xdr:colOff>
      <xdr:row>9</xdr:row>
      <xdr:rowOff>1119187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xmlns="" id="{EEF9F6AA-447F-69E5-E95F-AC4450965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0438" y="8482013"/>
          <a:ext cx="842612" cy="1142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</xdr:colOff>
      <xdr:row>9</xdr:row>
      <xdr:rowOff>1090612</xdr:rowOff>
    </xdr:from>
    <xdr:to>
      <xdr:col>2</xdr:col>
      <xdr:colOff>913075</xdr:colOff>
      <xdr:row>11</xdr:row>
      <xdr:rowOff>23813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0EAB704F-FEFB-264B-A94D-02057677E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3287" y="9596437"/>
          <a:ext cx="898788" cy="1219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42862</xdr:colOff>
      <xdr:row>11</xdr:row>
      <xdr:rowOff>152401</xdr:rowOff>
    </xdr:from>
    <xdr:to>
      <xdr:col>2</xdr:col>
      <xdr:colOff>811744</xdr:colOff>
      <xdr:row>12</xdr:row>
      <xdr:rowOff>52387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xmlns="" id="{8188AD4F-1036-CBC1-8728-B99D2C3F7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1862" y="10944226"/>
          <a:ext cx="768882" cy="1042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128588</xdr:colOff>
      <xdr:row>12</xdr:row>
      <xdr:rowOff>14288</xdr:rowOff>
    </xdr:from>
    <xdr:to>
      <xdr:col>2</xdr:col>
      <xdr:colOff>950134</xdr:colOff>
      <xdr:row>12</xdr:row>
      <xdr:rowOff>1128712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xmlns="" id="{E9797259-D098-B38F-CCB0-080B5AEFC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7588" y="11949113"/>
          <a:ext cx="821546" cy="1114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33337</xdr:colOff>
      <xdr:row>13</xdr:row>
      <xdr:rowOff>47626</xdr:rowOff>
    </xdr:from>
    <xdr:to>
      <xdr:col>2</xdr:col>
      <xdr:colOff>800100</xdr:colOff>
      <xdr:row>13</xdr:row>
      <xdr:rowOff>1087737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09C42825-E6B5-95D4-603C-8E16C033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2337" y="13125451"/>
          <a:ext cx="766763" cy="1040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13</xdr:row>
      <xdr:rowOff>1119188</xdr:rowOff>
    </xdr:from>
    <xdr:to>
      <xdr:col>2</xdr:col>
      <xdr:colOff>862013</xdr:colOff>
      <xdr:row>14</xdr:row>
      <xdr:rowOff>1055060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6DB2140C-C90F-796D-4F0C-DE9D32316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5675" y="14197013"/>
          <a:ext cx="795338" cy="1078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19</xdr:row>
      <xdr:rowOff>23812</xdr:rowOff>
    </xdr:from>
    <xdr:to>
      <xdr:col>2</xdr:col>
      <xdr:colOff>847725</xdr:colOff>
      <xdr:row>19</xdr:row>
      <xdr:rowOff>1122065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xmlns="" id="{959DD7C5-99B3-247E-F4AF-A747F35F9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6459200"/>
          <a:ext cx="809625" cy="1098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123826</xdr:colOff>
      <xdr:row>19</xdr:row>
      <xdr:rowOff>1138239</xdr:rowOff>
    </xdr:from>
    <xdr:to>
      <xdr:col>2</xdr:col>
      <xdr:colOff>933451</xdr:colOff>
      <xdr:row>20</xdr:row>
      <xdr:rowOff>1093492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0B2CA3D8-32CB-06AF-5131-E9033DBA7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2826" y="17573627"/>
          <a:ext cx="809625" cy="1098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21</xdr:row>
      <xdr:rowOff>19051</xdr:rowOff>
    </xdr:from>
    <xdr:to>
      <xdr:col>2</xdr:col>
      <xdr:colOff>971550</xdr:colOff>
      <xdr:row>22</xdr:row>
      <xdr:rowOff>38907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64894539-72BC-84C1-0E0A-52516A827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3300" y="18740439"/>
          <a:ext cx="857250" cy="1162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22</xdr:row>
      <xdr:rowOff>19050</xdr:rowOff>
    </xdr:from>
    <xdr:to>
      <xdr:col>2</xdr:col>
      <xdr:colOff>914400</xdr:colOff>
      <xdr:row>22</xdr:row>
      <xdr:rowOff>1130223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2768EAA1-83F4-3CD3-415D-0678E4CD6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19883438"/>
          <a:ext cx="819150" cy="1111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57149</xdr:colOff>
      <xdr:row>23</xdr:row>
      <xdr:rowOff>14288</xdr:rowOff>
    </xdr:from>
    <xdr:to>
      <xdr:col>2</xdr:col>
      <xdr:colOff>862012</xdr:colOff>
      <xdr:row>23</xdr:row>
      <xdr:rowOff>1106081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C907E169-E602-D03F-A344-471105F75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6149" y="21021676"/>
          <a:ext cx="804863" cy="1091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</xdr:row>
      <xdr:rowOff>71439</xdr:rowOff>
    </xdr:from>
    <xdr:to>
      <xdr:col>2</xdr:col>
      <xdr:colOff>855615</xdr:colOff>
      <xdr:row>24</xdr:row>
      <xdr:rowOff>1128712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68918D3A-6535-41D2-5520-A93CB093DE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22221827"/>
          <a:ext cx="779415" cy="1057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52389</xdr:colOff>
      <xdr:row>25</xdr:row>
      <xdr:rowOff>38101</xdr:rowOff>
    </xdr:from>
    <xdr:to>
      <xdr:col>2</xdr:col>
      <xdr:colOff>842337</xdr:colOff>
      <xdr:row>25</xdr:row>
      <xdr:rowOff>1109662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D18B9B94-2931-3D41-606C-72B94B79D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1389" y="23331489"/>
          <a:ext cx="789948" cy="1071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167640</xdr:colOff>
      <xdr:row>0</xdr:row>
      <xdr:rowOff>45720</xdr:rowOff>
    </xdr:from>
    <xdr:to>
      <xdr:col>2</xdr:col>
      <xdr:colOff>899160</xdr:colOff>
      <xdr:row>1</xdr:row>
      <xdr:rowOff>367925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C679FFD7-00CD-B53B-EABD-00D6E3FD6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" y="45720"/>
          <a:ext cx="4023360" cy="573665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17</xdr:row>
      <xdr:rowOff>83821</xdr:rowOff>
    </xdr:from>
    <xdr:to>
      <xdr:col>2</xdr:col>
      <xdr:colOff>914400</xdr:colOff>
      <xdr:row>18</xdr:row>
      <xdr:rowOff>303663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xmlns="" id="{39142901-DFF9-752C-FA0C-44E4341AB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" y="16162021"/>
          <a:ext cx="4160520" cy="593222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2"/>
  <sheetViews>
    <sheetView tabSelected="1" zoomScaleNormal="100" workbookViewId="0">
      <selection activeCell="S4" sqref="S4"/>
    </sheetView>
  </sheetViews>
  <sheetFormatPr defaultColWidth="10.625" defaultRowHeight="90" customHeight="1"/>
  <cols>
    <col min="1" max="1" width="15" style="8" customWidth="1"/>
    <col min="2" max="2" width="33" style="3" bestFit="1" customWidth="1"/>
    <col min="3" max="3" width="15.125" style="3" customWidth="1"/>
    <col min="4" max="12" width="8.5" style="5" customWidth="1"/>
    <col min="13" max="13" width="11.75" style="11" bestFit="1" customWidth="1"/>
    <col min="14" max="14" width="13.25" style="11" customWidth="1"/>
    <col min="15" max="16384" width="10.625" style="3"/>
  </cols>
  <sheetData>
    <row r="1" spans="1:14" ht="28.9" customHeight="1" thickBot="1">
      <c r="A1" s="21"/>
      <c r="B1" s="21"/>
      <c r="C1" s="22"/>
      <c r="D1" s="18" t="s">
        <v>9</v>
      </c>
      <c r="E1" s="19"/>
      <c r="F1" s="19"/>
      <c r="G1" s="19"/>
      <c r="H1" s="19"/>
      <c r="I1" s="19"/>
      <c r="J1" s="19"/>
      <c r="K1" s="20"/>
      <c r="L1" s="1"/>
      <c r="M1" s="6"/>
      <c r="N1" s="6"/>
    </row>
    <row r="2" spans="1:14" ht="28.15" customHeight="1" thickBot="1">
      <c r="A2" s="23"/>
      <c r="B2" s="23"/>
      <c r="C2" s="24"/>
      <c r="D2" s="13">
        <v>36</v>
      </c>
      <c r="E2" s="14">
        <v>37</v>
      </c>
      <c r="F2" s="14">
        <v>38</v>
      </c>
      <c r="G2" s="14">
        <v>39</v>
      </c>
      <c r="H2" s="14">
        <v>40</v>
      </c>
      <c r="I2" s="14">
        <v>41</v>
      </c>
      <c r="J2" s="14">
        <v>42</v>
      </c>
      <c r="K2" s="14">
        <v>43</v>
      </c>
      <c r="L2" s="15" t="s">
        <v>33</v>
      </c>
      <c r="M2" s="16" t="s">
        <v>34</v>
      </c>
      <c r="N2" s="17" t="s">
        <v>15</v>
      </c>
    </row>
    <row r="3" spans="1:14" ht="90" customHeight="1">
      <c r="A3" s="7">
        <v>16635090014</v>
      </c>
      <c r="B3" s="2" t="s">
        <v>10</v>
      </c>
      <c r="C3" s="2"/>
      <c r="D3" s="4"/>
      <c r="E3" s="4">
        <v>2</v>
      </c>
      <c r="F3" s="4">
        <v>7</v>
      </c>
      <c r="G3" s="4">
        <v>7</v>
      </c>
      <c r="H3" s="4">
        <v>7</v>
      </c>
      <c r="I3" s="4">
        <v>6</v>
      </c>
      <c r="J3" s="4">
        <v>3</v>
      </c>
      <c r="K3" s="4"/>
      <c r="L3" s="4">
        <f>D3+E3+F3+G3+H3+I3+J3</f>
        <v>32</v>
      </c>
      <c r="M3" s="10">
        <f>L3*N3</f>
        <v>3648</v>
      </c>
      <c r="N3" s="10">
        <v>114</v>
      </c>
    </row>
    <row r="4" spans="1:14" ht="90" customHeight="1">
      <c r="A4" s="7">
        <v>16632290017</v>
      </c>
      <c r="B4" s="2" t="s">
        <v>11</v>
      </c>
      <c r="C4" s="2"/>
      <c r="D4" s="4"/>
      <c r="E4" s="4">
        <v>1</v>
      </c>
      <c r="F4" s="4">
        <v>10</v>
      </c>
      <c r="G4" s="4">
        <v>12</v>
      </c>
      <c r="H4" s="4">
        <v>8</v>
      </c>
      <c r="I4" s="4">
        <v>9</v>
      </c>
      <c r="J4" s="4">
        <v>4</v>
      </c>
      <c r="K4" s="4"/>
      <c r="L4" s="4">
        <f t="shared" ref="L4:L11" si="0">D4+E4+F4+G4+H4+I4+J4</f>
        <v>44</v>
      </c>
      <c r="M4" s="10">
        <f t="shared" ref="M4:M20" si="1">L4*N4</f>
        <v>5016</v>
      </c>
      <c r="N4" s="10">
        <v>114</v>
      </c>
    </row>
    <row r="5" spans="1:14" ht="90" customHeight="1">
      <c r="A5" s="7">
        <v>16633990040</v>
      </c>
      <c r="B5" s="2" t="s">
        <v>12</v>
      </c>
      <c r="C5" s="2"/>
      <c r="D5" s="4"/>
      <c r="E5" s="4">
        <v>4</v>
      </c>
      <c r="F5" s="4">
        <v>11</v>
      </c>
      <c r="G5" s="4">
        <v>9</v>
      </c>
      <c r="H5" s="4">
        <v>9</v>
      </c>
      <c r="I5" s="4">
        <v>8</v>
      </c>
      <c r="J5" s="4">
        <v>3</v>
      </c>
      <c r="K5" s="4"/>
      <c r="L5" s="4">
        <f t="shared" si="0"/>
        <v>44</v>
      </c>
      <c r="M5" s="10">
        <f t="shared" si="1"/>
        <v>5016</v>
      </c>
      <c r="N5" s="10">
        <v>114</v>
      </c>
    </row>
    <row r="6" spans="1:14" ht="90" customHeight="1">
      <c r="A6" s="7">
        <v>16637450003</v>
      </c>
      <c r="B6" s="2" t="s">
        <v>13</v>
      </c>
      <c r="C6" s="2"/>
      <c r="D6" s="4"/>
      <c r="E6" s="4">
        <v>2</v>
      </c>
      <c r="F6" s="4">
        <v>6</v>
      </c>
      <c r="G6" s="4">
        <v>8</v>
      </c>
      <c r="H6" s="4">
        <v>7</v>
      </c>
      <c r="I6" s="4">
        <v>6</v>
      </c>
      <c r="J6" s="4">
        <v>4</v>
      </c>
      <c r="K6" s="4"/>
      <c r="L6" s="4">
        <f t="shared" si="0"/>
        <v>33</v>
      </c>
      <c r="M6" s="10">
        <f t="shared" si="1"/>
        <v>3762</v>
      </c>
      <c r="N6" s="10">
        <v>114</v>
      </c>
    </row>
    <row r="7" spans="1:14" ht="90" customHeight="1">
      <c r="A7" s="7">
        <v>16634490068</v>
      </c>
      <c r="B7" s="2" t="s">
        <v>14</v>
      </c>
      <c r="C7" s="2"/>
      <c r="D7" s="4"/>
      <c r="E7" s="4">
        <v>3</v>
      </c>
      <c r="F7" s="4">
        <v>10</v>
      </c>
      <c r="G7" s="4">
        <v>9</v>
      </c>
      <c r="H7" s="4">
        <v>9</v>
      </c>
      <c r="I7" s="4">
        <v>8</v>
      </c>
      <c r="J7" s="4">
        <v>1</v>
      </c>
      <c r="K7" s="4"/>
      <c r="L7" s="4">
        <f t="shared" si="0"/>
        <v>40</v>
      </c>
      <c r="M7" s="10">
        <f t="shared" si="1"/>
        <v>5400</v>
      </c>
      <c r="N7" s="10">
        <v>135</v>
      </c>
    </row>
    <row r="8" spans="1:14" ht="90" customHeight="1">
      <c r="A8" s="7">
        <v>16633790032</v>
      </c>
      <c r="B8" s="2" t="s">
        <v>5</v>
      </c>
      <c r="C8" s="2"/>
      <c r="D8" s="4"/>
      <c r="E8" s="4">
        <v>4</v>
      </c>
      <c r="F8" s="4">
        <v>12</v>
      </c>
      <c r="G8" s="4">
        <v>12</v>
      </c>
      <c r="H8" s="4">
        <v>9</v>
      </c>
      <c r="I8" s="4">
        <v>9</v>
      </c>
      <c r="J8" s="4">
        <v>6</v>
      </c>
      <c r="K8" s="4"/>
      <c r="L8" s="4">
        <f t="shared" si="0"/>
        <v>52</v>
      </c>
      <c r="M8" s="10">
        <f t="shared" si="1"/>
        <v>5616</v>
      </c>
      <c r="N8" s="10">
        <v>108</v>
      </c>
    </row>
    <row r="9" spans="1:14" ht="90" customHeight="1">
      <c r="A9" s="7">
        <v>16638890022</v>
      </c>
      <c r="B9" s="2" t="s">
        <v>6</v>
      </c>
      <c r="C9" s="2"/>
      <c r="D9" s="4"/>
      <c r="E9" s="4">
        <v>3</v>
      </c>
      <c r="F9" s="4">
        <v>9</v>
      </c>
      <c r="G9" s="4">
        <v>11</v>
      </c>
      <c r="H9" s="4">
        <v>10</v>
      </c>
      <c r="I9" s="4">
        <v>8</v>
      </c>
      <c r="J9" s="4">
        <v>6</v>
      </c>
      <c r="K9" s="4"/>
      <c r="L9" s="4">
        <f t="shared" si="0"/>
        <v>47</v>
      </c>
      <c r="M9" s="10">
        <f t="shared" si="1"/>
        <v>5076</v>
      </c>
      <c r="N9" s="10">
        <v>108</v>
      </c>
    </row>
    <row r="10" spans="1:14" ht="90" customHeight="1">
      <c r="A10" s="7">
        <v>16656290007</v>
      </c>
      <c r="B10" s="2" t="s">
        <v>7</v>
      </c>
      <c r="C10" s="2"/>
      <c r="D10" s="4"/>
      <c r="E10" s="4">
        <v>2</v>
      </c>
      <c r="F10" s="4">
        <v>6</v>
      </c>
      <c r="G10" s="4">
        <v>5</v>
      </c>
      <c r="H10" s="4">
        <v>7</v>
      </c>
      <c r="I10" s="4">
        <v>6</v>
      </c>
      <c r="J10" s="4">
        <v>3</v>
      </c>
      <c r="K10" s="4"/>
      <c r="L10" s="4">
        <f t="shared" si="0"/>
        <v>29</v>
      </c>
      <c r="M10" s="10">
        <f t="shared" si="1"/>
        <v>3306</v>
      </c>
      <c r="N10" s="10">
        <v>114</v>
      </c>
    </row>
    <row r="11" spans="1:14" ht="90" customHeight="1">
      <c r="A11" s="7">
        <v>16637940074</v>
      </c>
      <c r="B11" s="2" t="s">
        <v>8</v>
      </c>
      <c r="C11" s="2"/>
      <c r="D11" s="4"/>
      <c r="E11" s="4">
        <v>2</v>
      </c>
      <c r="F11" s="4">
        <v>6</v>
      </c>
      <c r="G11" s="4">
        <v>8</v>
      </c>
      <c r="H11" s="4">
        <v>6</v>
      </c>
      <c r="I11" s="4">
        <v>6</v>
      </c>
      <c r="J11" s="4">
        <v>4</v>
      </c>
      <c r="K11" s="4"/>
      <c r="L11" s="4">
        <f t="shared" si="0"/>
        <v>32</v>
      </c>
      <c r="M11" s="10">
        <f t="shared" si="1"/>
        <v>4192</v>
      </c>
      <c r="N11" s="10">
        <v>131</v>
      </c>
    </row>
    <row r="12" spans="1:14" ht="14.65" customHeight="1">
      <c r="L12" s="4">
        <f>SUM(L3:L11)</f>
        <v>353</v>
      </c>
      <c r="M12" s="10">
        <f>SUM(M3:M11)</f>
        <v>41032</v>
      </c>
    </row>
    <row r="13" spans="1:14" ht="30" customHeight="1" thickBot="1"/>
    <row r="14" spans="1:14" ht="24" customHeight="1" thickBot="1">
      <c r="A14" s="21"/>
      <c r="B14" s="21"/>
      <c r="C14" s="22"/>
      <c r="D14" s="18" t="s">
        <v>9</v>
      </c>
      <c r="E14" s="19"/>
      <c r="F14" s="19"/>
      <c r="G14" s="19"/>
      <c r="H14" s="19"/>
      <c r="I14" s="19"/>
      <c r="J14" s="19"/>
      <c r="K14" s="20"/>
      <c r="L14" s="1"/>
      <c r="M14" s="6"/>
      <c r="N14" s="6"/>
    </row>
    <row r="15" spans="1:14" ht="24" customHeight="1" thickBot="1">
      <c r="A15" s="23"/>
      <c r="B15" s="23"/>
      <c r="C15" s="24"/>
      <c r="D15" s="13">
        <v>41</v>
      </c>
      <c r="E15" s="14">
        <v>42</v>
      </c>
      <c r="F15" s="14">
        <v>43</v>
      </c>
      <c r="G15" s="14">
        <v>44</v>
      </c>
      <c r="H15" s="14">
        <v>45</v>
      </c>
      <c r="I15" s="14">
        <v>46</v>
      </c>
      <c r="J15" s="14">
        <v>47</v>
      </c>
      <c r="K15" s="14"/>
      <c r="L15" s="15" t="s">
        <v>33</v>
      </c>
      <c r="M15" s="16" t="s">
        <v>34</v>
      </c>
      <c r="N15" s="17" t="s">
        <v>15</v>
      </c>
    </row>
    <row r="16" spans="1:14" ht="90" customHeight="1">
      <c r="A16" s="7">
        <v>47617910004</v>
      </c>
      <c r="B16" s="2" t="s">
        <v>0</v>
      </c>
      <c r="C16" s="2"/>
      <c r="D16" s="4">
        <v>1</v>
      </c>
      <c r="E16" s="4">
        <v>7</v>
      </c>
      <c r="F16" s="4">
        <v>10</v>
      </c>
      <c r="G16" s="4">
        <v>7</v>
      </c>
      <c r="H16" s="4">
        <v>6</v>
      </c>
      <c r="I16" s="4">
        <v>3</v>
      </c>
      <c r="J16" s="4">
        <v>1</v>
      </c>
      <c r="K16" s="4"/>
      <c r="L16" s="4">
        <f>D16+E16+F16+G16+H16+I16+J16</f>
        <v>35</v>
      </c>
      <c r="M16" s="10">
        <f t="shared" si="1"/>
        <v>3990</v>
      </c>
      <c r="N16" s="10">
        <v>114</v>
      </c>
    </row>
    <row r="17" spans="1:14" ht="90" customHeight="1">
      <c r="A17" s="7">
        <v>46612090190</v>
      </c>
      <c r="B17" s="2" t="s">
        <v>1</v>
      </c>
      <c r="C17" s="2"/>
      <c r="D17" s="4">
        <v>1</v>
      </c>
      <c r="E17" s="4">
        <v>8</v>
      </c>
      <c r="F17" s="4">
        <v>10</v>
      </c>
      <c r="G17" s="4">
        <v>6</v>
      </c>
      <c r="H17" s="4">
        <v>5</v>
      </c>
      <c r="I17" s="4">
        <v>3</v>
      </c>
      <c r="J17" s="4">
        <v>1</v>
      </c>
      <c r="K17" s="4"/>
      <c r="L17" s="4">
        <f t="shared" ref="L17:L20" si="2">D17+E17+F17+G17+H17+I17+J17</f>
        <v>34</v>
      </c>
      <c r="M17" s="10">
        <f t="shared" si="1"/>
        <v>3876</v>
      </c>
      <c r="N17" s="10">
        <v>114</v>
      </c>
    </row>
    <row r="18" spans="1:14" ht="90" customHeight="1">
      <c r="A18" s="7">
        <v>46616290141</v>
      </c>
      <c r="B18" s="2" t="s">
        <v>2</v>
      </c>
      <c r="C18" s="2"/>
      <c r="D18" s="4">
        <v>2</v>
      </c>
      <c r="E18" s="4">
        <v>5</v>
      </c>
      <c r="F18" s="4">
        <v>6</v>
      </c>
      <c r="G18" s="4">
        <v>6</v>
      </c>
      <c r="H18" s="4">
        <v>5</v>
      </c>
      <c r="I18" s="4">
        <v>3</v>
      </c>
      <c r="J18" s="4">
        <v>1</v>
      </c>
      <c r="K18" s="4"/>
      <c r="L18" s="4">
        <f t="shared" si="2"/>
        <v>28</v>
      </c>
      <c r="M18" s="10">
        <f t="shared" si="1"/>
        <v>3024</v>
      </c>
      <c r="N18" s="10">
        <v>108</v>
      </c>
    </row>
    <row r="19" spans="1:14" ht="90" customHeight="1">
      <c r="A19" s="7">
        <v>46617960029</v>
      </c>
      <c r="B19" s="2" t="s">
        <v>3</v>
      </c>
      <c r="C19" s="2"/>
      <c r="D19" s="4">
        <v>2</v>
      </c>
      <c r="E19" s="4">
        <v>5</v>
      </c>
      <c r="F19" s="4">
        <v>6</v>
      </c>
      <c r="G19" s="4">
        <v>6</v>
      </c>
      <c r="H19" s="4">
        <v>5</v>
      </c>
      <c r="I19" s="4">
        <v>3</v>
      </c>
      <c r="J19" s="4">
        <v>1</v>
      </c>
      <c r="K19" s="4"/>
      <c r="L19" s="4">
        <f t="shared" si="2"/>
        <v>28</v>
      </c>
      <c r="M19" s="10">
        <f t="shared" si="1"/>
        <v>3024</v>
      </c>
      <c r="N19" s="10">
        <v>108</v>
      </c>
    </row>
    <row r="20" spans="1:14" ht="90" customHeight="1">
      <c r="A20" s="7">
        <v>46610090655</v>
      </c>
      <c r="B20" s="2" t="s">
        <v>4</v>
      </c>
      <c r="C20" s="2"/>
      <c r="D20" s="4">
        <v>1</v>
      </c>
      <c r="E20" s="4">
        <v>4</v>
      </c>
      <c r="F20" s="4">
        <v>6</v>
      </c>
      <c r="G20" s="4">
        <v>6</v>
      </c>
      <c r="H20" s="4">
        <v>5</v>
      </c>
      <c r="I20" s="4">
        <v>3</v>
      </c>
      <c r="J20" s="4">
        <v>1</v>
      </c>
      <c r="K20" s="4"/>
      <c r="L20" s="4">
        <f t="shared" si="2"/>
        <v>26</v>
      </c>
      <c r="M20" s="10">
        <f t="shared" si="1"/>
        <v>2522</v>
      </c>
      <c r="N20" s="10">
        <v>97</v>
      </c>
    </row>
    <row r="21" spans="1:14" ht="17.649999999999999" customHeight="1">
      <c r="L21" s="4">
        <f>L16+L17+L18+L19+L20</f>
        <v>151</v>
      </c>
      <c r="M21" s="10">
        <f>M16+M17+M18+M19+M20</f>
        <v>16436</v>
      </c>
    </row>
    <row r="22" spans="1:14" ht="48" customHeight="1">
      <c r="L22" s="5">
        <f>SUM(L21,L12)</f>
        <v>504</v>
      </c>
      <c r="M22" s="11">
        <v>57468</v>
      </c>
    </row>
  </sheetData>
  <mergeCells count="4">
    <mergeCell ref="D1:K1"/>
    <mergeCell ref="A1:C2"/>
    <mergeCell ref="A14:C15"/>
    <mergeCell ref="D14:K14"/>
  </mergeCells>
  <pageMargins left="0.7" right="0.7" top="0.78740157499999996" bottom="0.78740157499999996" header="0.3" footer="0.3"/>
  <pageSetup paperSize="9" scale="75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8"/>
  <sheetViews>
    <sheetView zoomScaleNormal="100" workbookViewId="0">
      <selection activeCell="F20" sqref="F20"/>
    </sheetView>
  </sheetViews>
  <sheetFormatPr defaultColWidth="10.625" defaultRowHeight="90" customHeight="1"/>
  <cols>
    <col min="1" max="1" width="15" style="8" customWidth="1"/>
    <col min="2" max="2" width="33" style="3" bestFit="1" customWidth="1"/>
    <col min="3" max="3" width="15.125" style="3" customWidth="1"/>
    <col min="4" max="12" width="8.5" style="5" customWidth="1"/>
    <col min="13" max="13" width="11.75" style="11" bestFit="1" customWidth="1"/>
    <col min="14" max="14" width="13.25" style="11" customWidth="1"/>
    <col min="15" max="16384" width="10.625" style="3"/>
  </cols>
  <sheetData>
    <row r="1" spans="1:14" ht="19.899999999999999" customHeight="1" thickBot="1">
      <c r="A1" s="21"/>
      <c r="B1" s="21"/>
      <c r="C1" s="22"/>
      <c r="D1" s="18" t="s">
        <v>9</v>
      </c>
      <c r="E1" s="19"/>
      <c r="F1" s="19"/>
      <c r="G1" s="19"/>
      <c r="H1" s="19"/>
      <c r="I1" s="19"/>
      <c r="J1" s="19"/>
      <c r="K1" s="20"/>
      <c r="L1" s="1"/>
      <c r="M1" s="6"/>
      <c r="N1" s="6"/>
    </row>
    <row r="2" spans="1:14" ht="31.9" customHeight="1" thickBot="1">
      <c r="A2" s="23"/>
      <c r="B2" s="23"/>
      <c r="C2" s="23"/>
      <c r="D2" s="13">
        <v>36</v>
      </c>
      <c r="E2" s="14">
        <v>37</v>
      </c>
      <c r="F2" s="14">
        <v>38</v>
      </c>
      <c r="G2" s="14">
        <v>39</v>
      </c>
      <c r="H2" s="14">
        <v>40</v>
      </c>
      <c r="I2" s="14">
        <v>41</v>
      </c>
      <c r="J2" s="14">
        <v>42</v>
      </c>
      <c r="K2" s="14">
        <v>43</v>
      </c>
      <c r="L2" s="15" t="s">
        <v>33</v>
      </c>
      <c r="M2" s="16" t="s">
        <v>32</v>
      </c>
      <c r="N2" s="17" t="s">
        <v>15</v>
      </c>
    </row>
    <row r="3" spans="1:14" ht="90" customHeight="1">
      <c r="A3" s="7"/>
      <c r="B3" s="2" t="s">
        <v>8</v>
      </c>
      <c r="C3" s="2"/>
      <c r="D3" s="9">
        <v>1</v>
      </c>
      <c r="E3" s="9">
        <v>3</v>
      </c>
      <c r="F3" s="9">
        <v>6</v>
      </c>
      <c r="G3" s="9">
        <v>4</v>
      </c>
      <c r="H3" s="9">
        <v>5</v>
      </c>
      <c r="I3" s="9">
        <v>3</v>
      </c>
      <c r="J3" s="9"/>
      <c r="K3" s="9"/>
      <c r="L3" s="9">
        <f>D3+E3+F3+G3+H3+I3+J3</f>
        <v>22</v>
      </c>
      <c r="M3" s="12">
        <f>L3*N3</f>
        <v>2882</v>
      </c>
      <c r="N3" s="12">
        <v>131</v>
      </c>
    </row>
    <row r="4" spans="1:14" ht="90" customHeight="1">
      <c r="A4" s="7"/>
      <c r="B4" s="2" t="s">
        <v>13</v>
      </c>
      <c r="C4" s="2"/>
      <c r="D4" s="4">
        <v>1</v>
      </c>
      <c r="E4" s="4">
        <v>4</v>
      </c>
      <c r="F4" s="4">
        <v>5</v>
      </c>
      <c r="G4" s="4">
        <v>4</v>
      </c>
      <c r="H4" s="4">
        <v>5</v>
      </c>
      <c r="I4" s="4">
        <v>2</v>
      </c>
      <c r="J4" s="4"/>
      <c r="K4" s="4"/>
      <c r="L4" s="4">
        <f t="shared" ref="L4:L15" si="0">D4+E4+F4+G4+H4+I4+J4</f>
        <v>21</v>
      </c>
      <c r="M4" s="10">
        <f t="shared" ref="M4:M26" si="1">L4*N4</f>
        <v>2394</v>
      </c>
      <c r="N4" s="10">
        <v>114</v>
      </c>
    </row>
    <row r="5" spans="1:14" ht="90" customHeight="1">
      <c r="A5" s="7"/>
      <c r="B5" s="2" t="s">
        <v>6</v>
      </c>
      <c r="C5" s="2"/>
      <c r="D5" s="4">
        <v>1</v>
      </c>
      <c r="E5" s="4">
        <v>4</v>
      </c>
      <c r="F5" s="4">
        <v>6</v>
      </c>
      <c r="G5" s="4">
        <v>4</v>
      </c>
      <c r="H5" s="4">
        <v>4</v>
      </c>
      <c r="I5" s="4">
        <v>3</v>
      </c>
      <c r="J5" s="4"/>
      <c r="K5" s="4"/>
      <c r="L5" s="4">
        <f t="shared" si="0"/>
        <v>22</v>
      </c>
      <c r="M5" s="10">
        <f t="shared" si="1"/>
        <v>2376</v>
      </c>
      <c r="N5" s="10">
        <v>108</v>
      </c>
    </row>
    <row r="6" spans="1:14" ht="90" customHeight="1">
      <c r="A6" s="7"/>
      <c r="B6" s="2" t="s">
        <v>16</v>
      </c>
      <c r="C6" s="2"/>
      <c r="D6" s="4">
        <v>1</v>
      </c>
      <c r="E6" s="4">
        <v>2</v>
      </c>
      <c r="F6" s="4">
        <v>6</v>
      </c>
      <c r="G6" s="4">
        <v>4</v>
      </c>
      <c r="H6" s="4">
        <v>3</v>
      </c>
      <c r="I6" s="4">
        <v>2</v>
      </c>
      <c r="J6" s="4"/>
      <c r="K6" s="4"/>
      <c r="L6" s="4">
        <f t="shared" si="0"/>
        <v>18</v>
      </c>
      <c r="M6" s="10">
        <f t="shared" si="1"/>
        <v>3132</v>
      </c>
      <c r="N6" s="10">
        <v>174</v>
      </c>
    </row>
    <row r="7" spans="1:14" ht="90" customHeight="1">
      <c r="A7" s="7"/>
      <c r="B7" s="2" t="s">
        <v>17</v>
      </c>
      <c r="C7" s="2"/>
      <c r="D7" s="4"/>
      <c r="E7" s="4">
        <v>3</v>
      </c>
      <c r="F7" s="4">
        <v>1</v>
      </c>
      <c r="G7" s="4">
        <v>4</v>
      </c>
      <c r="H7" s="4">
        <v>3</v>
      </c>
      <c r="I7" s="4">
        <v>2</v>
      </c>
      <c r="J7" s="4"/>
      <c r="K7" s="4"/>
      <c r="L7" s="4">
        <f t="shared" si="0"/>
        <v>13</v>
      </c>
      <c r="M7" s="10">
        <f t="shared" si="1"/>
        <v>1482</v>
      </c>
      <c r="N7" s="10">
        <v>114</v>
      </c>
    </row>
    <row r="8" spans="1:14" ht="90" customHeight="1">
      <c r="A8" s="7"/>
      <c r="B8" s="2" t="s">
        <v>18</v>
      </c>
      <c r="C8" s="2"/>
      <c r="D8" s="4"/>
      <c r="E8" s="4">
        <v>2</v>
      </c>
      <c r="F8" s="4">
        <v>3</v>
      </c>
      <c r="G8" s="4">
        <v>4</v>
      </c>
      <c r="H8" s="4">
        <v>4</v>
      </c>
      <c r="I8" s="4">
        <v>3</v>
      </c>
      <c r="J8" s="4"/>
      <c r="K8" s="4"/>
      <c r="L8" s="4">
        <f t="shared" si="0"/>
        <v>16</v>
      </c>
      <c r="M8" s="10">
        <f t="shared" si="1"/>
        <v>2288</v>
      </c>
      <c r="N8" s="10">
        <v>143</v>
      </c>
    </row>
    <row r="9" spans="1:14" ht="90" customHeight="1">
      <c r="A9" s="7"/>
      <c r="B9" s="2" t="s">
        <v>19</v>
      </c>
      <c r="C9" s="2"/>
      <c r="D9" s="4"/>
      <c r="E9" s="4">
        <v>2</v>
      </c>
      <c r="F9" s="4">
        <v>3</v>
      </c>
      <c r="G9" s="4">
        <v>2</v>
      </c>
      <c r="H9" s="4">
        <v>3</v>
      </c>
      <c r="I9" s="4">
        <v>2</v>
      </c>
      <c r="J9" s="4"/>
      <c r="K9" s="4"/>
      <c r="L9" s="4">
        <f t="shared" si="0"/>
        <v>12</v>
      </c>
      <c r="M9" s="10">
        <f t="shared" si="1"/>
        <v>1572</v>
      </c>
      <c r="N9" s="10">
        <v>131</v>
      </c>
    </row>
    <row r="10" spans="1:14" ht="90" customHeight="1">
      <c r="A10" s="7"/>
      <c r="B10" s="2" t="s">
        <v>20</v>
      </c>
      <c r="C10" s="2"/>
      <c r="D10" s="4"/>
      <c r="E10" s="4">
        <v>2</v>
      </c>
      <c r="F10" s="4">
        <v>3</v>
      </c>
      <c r="G10" s="4">
        <v>1</v>
      </c>
      <c r="H10" s="4">
        <v>1</v>
      </c>
      <c r="I10" s="4">
        <v>2</v>
      </c>
      <c r="J10" s="4"/>
      <c r="K10" s="4"/>
      <c r="L10" s="4">
        <f t="shared" si="0"/>
        <v>9</v>
      </c>
      <c r="M10" s="10">
        <f t="shared" si="1"/>
        <v>1566</v>
      </c>
      <c r="N10" s="10">
        <v>174</v>
      </c>
    </row>
    <row r="11" spans="1:14" ht="90" customHeight="1">
      <c r="A11" s="7"/>
      <c r="B11" s="2" t="s">
        <v>21</v>
      </c>
      <c r="C11" s="2"/>
      <c r="D11" s="4">
        <v>1</v>
      </c>
      <c r="E11" s="4">
        <v>4</v>
      </c>
      <c r="F11" s="4">
        <v>4</v>
      </c>
      <c r="G11" s="4">
        <v>4</v>
      </c>
      <c r="H11" s="4">
        <v>5</v>
      </c>
      <c r="I11" s="4">
        <v>3</v>
      </c>
      <c r="J11" s="4"/>
      <c r="K11" s="4"/>
      <c r="L11" s="4">
        <f t="shared" si="0"/>
        <v>21</v>
      </c>
      <c r="M11" s="10">
        <f t="shared" si="1"/>
        <v>3003</v>
      </c>
      <c r="N11" s="10">
        <v>143</v>
      </c>
    </row>
    <row r="12" spans="1:14" ht="90" customHeight="1">
      <c r="A12" s="7"/>
      <c r="B12" s="2" t="s">
        <v>22</v>
      </c>
      <c r="C12" s="2"/>
      <c r="D12" s="4">
        <v>1</v>
      </c>
      <c r="E12" s="4">
        <v>4</v>
      </c>
      <c r="F12" s="4">
        <v>6</v>
      </c>
      <c r="G12" s="4">
        <v>4</v>
      </c>
      <c r="H12" s="4">
        <v>4</v>
      </c>
      <c r="I12" s="4">
        <v>1</v>
      </c>
      <c r="J12" s="4"/>
      <c r="K12" s="4"/>
      <c r="L12" s="4">
        <f t="shared" si="0"/>
        <v>20</v>
      </c>
      <c r="M12" s="10">
        <f t="shared" si="1"/>
        <v>2860</v>
      </c>
      <c r="N12" s="10">
        <v>143</v>
      </c>
    </row>
    <row r="13" spans="1:14" ht="90" customHeight="1">
      <c r="A13" s="7"/>
      <c r="B13" s="2" t="s">
        <v>23</v>
      </c>
      <c r="C13" s="2"/>
      <c r="D13" s="4"/>
      <c r="E13" s="4">
        <v>2</v>
      </c>
      <c r="F13" s="4">
        <v>1</v>
      </c>
      <c r="G13" s="4">
        <v>1</v>
      </c>
      <c r="H13" s="4"/>
      <c r="I13" s="4">
        <v>1</v>
      </c>
      <c r="J13" s="4"/>
      <c r="K13" s="4"/>
      <c r="L13" s="4">
        <f t="shared" si="0"/>
        <v>5</v>
      </c>
      <c r="M13" s="10">
        <f t="shared" si="1"/>
        <v>715</v>
      </c>
      <c r="N13" s="10">
        <v>143</v>
      </c>
    </row>
    <row r="14" spans="1:14" ht="90" customHeight="1">
      <c r="A14" s="7"/>
      <c r="B14" s="2" t="s">
        <v>24</v>
      </c>
      <c r="C14" s="2"/>
      <c r="D14" s="4">
        <v>1</v>
      </c>
      <c r="E14" s="4">
        <v>2</v>
      </c>
      <c r="F14" s="4">
        <v>3</v>
      </c>
      <c r="G14" s="4">
        <v>2</v>
      </c>
      <c r="H14" s="4">
        <v>3</v>
      </c>
      <c r="I14" s="4">
        <v>2</v>
      </c>
      <c r="J14" s="4"/>
      <c r="K14" s="4"/>
      <c r="L14" s="4">
        <f t="shared" si="0"/>
        <v>13</v>
      </c>
      <c r="M14" s="10">
        <f t="shared" si="1"/>
        <v>1859</v>
      </c>
      <c r="N14" s="10">
        <v>143</v>
      </c>
    </row>
    <row r="15" spans="1:14" ht="90" customHeight="1">
      <c r="A15" s="7"/>
      <c r="B15" s="2" t="s">
        <v>31</v>
      </c>
      <c r="C15" s="2"/>
      <c r="D15" s="4">
        <v>1</v>
      </c>
      <c r="E15" s="4">
        <v>1</v>
      </c>
      <c r="F15" s="4"/>
      <c r="G15" s="4"/>
      <c r="H15" s="4">
        <v>2</v>
      </c>
      <c r="I15" s="4">
        <v>1</v>
      </c>
      <c r="J15" s="4"/>
      <c r="K15" s="4"/>
      <c r="L15" s="4">
        <f t="shared" si="0"/>
        <v>5</v>
      </c>
      <c r="M15" s="10">
        <f t="shared" si="1"/>
        <v>715</v>
      </c>
      <c r="N15" s="10">
        <v>143</v>
      </c>
    </row>
    <row r="16" spans="1:14" ht="14.65" customHeight="1">
      <c r="L16" s="4">
        <f>SUM(L3:L15)</f>
        <v>197</v>
      </c>
      <c r="M16" s="10">
        <f>SUM(M3:M15)</f>
        <v>26844</v>
      </c>
    </row>
    <row r="17" spans="1:14" ht="30" customHeight="1" thickBot="1"/>
    <row r="18" spans="1:14" ht="29.45" customHeight="1" thickBot="1">
      <c r="A18" s="21"/>
      <c r="B18" s="21"/>
      <c r="C18" s="22"/>
      <c r="D18" s="18" t="s">
        <v>9</v>
      </c>
      <c r="E18" s="19"/>
      <c r="F18" s="19"/>
      <c r="G18" s="19"/>
      <c r="H18" s="19"/>
      <c r="I18" s="19"/>
      <c r="J18" s="19"/>
      <c r="K18" s="20"/>
      <c r="L18" s="1"/>
      <c r="M18" s="6"/>
      <c r="N18" s="6"/>
    </row>
    <row r="19" spans="1:14" ht="29.45" customHeight="1" thickBot="1">
      <c r="A19" s="23"/>
      <c r="B19" s="23"/>
      <c r="C19" s="24"/>
      <c r="D19" s="13">
        <v>41</v>
      </c>
      <c r="E19" s="14">
        <v>42</v>
      </c>
      <c r="F19" s="14">
        <v>43</v>
      </c>
      <c r="G19" s="14">
        <v>44</v>
      </c>
      <c r="H19" s="14">
        <v>45</v>
      </c>
      <c r="I19" s="14">
        <v>46</v>
      </c>
      <c r="J19" s="14">
        <v>47</v>
      </c>
      <c r="K19" s="14"/>
      <c r="L19" s="15" t="s">
        <v>33</v>
      </c>
      <c r="M19" s="16" t="s">
        <v>32</v>
      </c>
      <c r="N19" s="17" t="s">
        <v>15</v>
      </c>
    </row>
    <row r="20" spans="1:14" ht="90" customHeight="1">
      <c r="A20" s="7"/>
      <c r="B20" s="2" t="s">
        <v>25</v>
      </c>
      <c r="C20" s="2"/>
      <c r="D20" s="4"/>
      <c r="E20" s="4">
        <v>3</v>
      </c>
      <c r="F20" s="4">
        <v>3</v>
      </c>
      <c r="G20" s="4">
        <v>2</v>
      </c>
      <c r="H20" s="4">
        <v>3</v>
      </c>
      <c r="I20" s="4">
        <v>1</v>
      </c>
      <c r="J20" s="4"/>
      <c r="K20" s="4"/>
      <c r="L20" s="4">
        <f t="shared" ref="L20:L26" si="2">D20+E20+F20+G20+H20+I20+J20</f>
        <v>12</v>
      </c>
      <c r="M20" s="10">
        <f t="shared" si="1"/>
        <v>1164</v>
      </c>
      <c r="N20" s="10">
        <v>97</v>
      </c>
    </row>
    <row r="21" spans="1:14" ht="90" customHeight="1">
      <c r="A21" s="7"/>
      <c r="B21" s="2" t="s">
        <v>26</v>
      </c>
      <c r="C21" s="2"/>
      <c r="D21" s="4"/>
      <c r="E21" s="4"/>
      <c r="F21" s="4">
        <v>1</v>
      </c>
      <c r="G21" s="4">
        <v>2</v>
      </c>
      <c r="H21" s="4">
        <v>1</v>
      </c>
      <c r="I21" s="4"/>
      <c r="J21" s="4"/>
      <c r="K21" s="4"/>
      <c r="L21" s="4">
        <f t="shared" si="2"/>
        <v>4</v>
      </c>
      <c r="M21" s="10">
        <f t="shared" si="1"/>
        <v>456</v>
      </c>
      <c r="N21" s="10">
        <v>114</v>
      </c>
    </row>
    <row r="22" spans="1:14" ht="90" customHeight="1">
      <c r="A22" s="7"/>
      <c r="B22" s="2" t="s">
        <v>1</v>
      </c>
      <c r="C22" s="2"/>
      <c r="D22" s="4"/>
      <c r="E22" s="4">
        <v>3</v>
      </c>
      <c r="F22" s="4">
        <v>3</v>
      </c>
      <c r="G22" s="4">
        <v>3</v>
      </c>
      <c r="H22" s="4">
        <v>2</v>
      </c>
      <c r="I22" s="4">
        <v>1</v>
      </c>
      <c r="J22" s="4"/>
      <c r="K22" s="4"/>
      <c r="L22" s="4">
        <f t="shared" si="2"/>
        <v>12</v>
      </c>
      <c r="M22" s="10">
        <f t="shared" si="1"/>
        <v>1368</v>
      </c>
      <c r="N22" s="10">
        <v>114</v>
      </c>
    </row>
    <row r="23" spans="1:14" ht="90" customHeight="1">
      <c r="A23" s="7"/>
      <c r="B23" s="2" t="s">
        <v>27</v>
      </c>
      <c r="C23" s="2"/>
      <c r="D23" s="4"/>
      <c r="E23" s="4">
        <v>1</v>
      </c>
      <c r="F23" s="4">
        <v>2</v>
      </c>
      <c r="G23" s="4">
        <v>2</v>
      </c>
      <c r="H23" s="4">
        <v>3</v>
      </c>
      <c r="I23" s="4">
        <v>1</v>
      </c>
      <c r="J23" s="4"/>
      <c r="K23" s="4"/>
      <c r="L23" s="4">
        <f t="shared" si="2"/>
        <v>9</v>
      </c>
      <c r="M23" s="10">
        <f t="shared" si="1"/>
        <v>972</v>
      </c>
      <c r="N23" s="10">
        <v>108</v>
      </c>
    </row>
    <row r="24" spans="1:14" ht="90" customHeight="1">
      <c r="A24" s="7"/>
      <c r="B24" s="2" t="s">
        <v>28</v>
      </c>
      <c r="C24" s="2"/>
      <c r="D24" s="4"/>
      <c r="E24" s="4">
        <v>2</v>
      </c>
      <c r="F24" s="4">
        <v>2</v>
      </c>
      <c r="G24" s="4">
        <v>1</v>
      </c>
      <c r="H24" s="4">
        <v>2</v>
      </c>
      <c r="I24" s="4"/>
      <c r="J24" s="4"/>
      <c r="K24" s="4"/>
      <c r="L24" s="4">
        <f t="shared" si="2"/>
        <v>7</v>
      </c>
      <c r="M24" s="10">
        <f t="shared" si="1"/>
        <v>917</v>
      </c>
      <c r="N24" s="10">
        <v>131</v>
      </c>
    </row>
    <row r="25" spans="1:14" ht="90" customHeight="1">
      <c r="A25" s="7"/>
      <c r="B25" s="2" t="s">
        <v>29</v>
      </c>
      <c r="C25" s="2"/>
      <c r="D25" s="4"/>
      <c r="E25" s="4">
        <v>3</v>
      </c>
      <c r="F25" s="4">
        <v>3</v>
      </c>
      <c r="G25" s="4">
        <v>3</v>
      </c>
      <c r="H25" s="4">
        <v>3</v>
      </c>
      <c r="I25" s="4">
        <v>1</v>
      </c>
      <c r="J25" s="4"/>
      <c r="K25" s="4"/>
      <c r="L25" s="4">
        <f t="shared" si="2"/>
        <v>13</v>
      </c>
      <c r="M25" s="10">
        <f t="shared" si="1"/>
        <v>1703</v>
      </c>
      <c r="N25" s="10">
        <v>131</v>
      </c>
    </row>
    <row r="26" spans="1:14" ht="90" customHeight="1">
      <c r="A26" s="7"/>
      <c r="B26" s="2" t="s">
        <v>30</v>
      </c>
      <c r="C26" s="2"/>
      <c r="D26" s="4"/>
      <c r="E26" s="4">
        <v>1</v>
      </c>
      <c r="F26" s="4">
        <v>1</v>
      </c>
      <c r="G26" s="4"/>
      <c r="H26" s="4">
        <v>1</v>
      </c>
      <c r="I26" s="4">
        <v>1</v>
      </c>
      <c r="J26" s="4"/>
      <c r="K26" s="4"/>
      <c r="L26" s="4">
        <f t="shared" si="2"/>
        <v>4</v>
      </c>
      <c r="M26" s="10">
        <f t="shared" si="1"/>
        <v>608</v>
      </c>
      <c r="N26" s="10">
        <v>152</v>
      </c>
    </row>
    <row r="27" spans="1:14" ht="16.5" customHeight="1">
      <c r="L27" s="4">
        <f>SUM(L20:L26)</f>
        <v>61</v>
      </c>
      <c r="M27" s="10">
        <f>SUM(M20:M26)</f>
        <v>7188</v>
      </c>
    </row>
    <row r="28" spans="1:14" ht="90" customHeight="1">
      <c r="M28" s="11">
        <f>+M27+M16</f>
        <v>34032</v>
      </c>
    </row>
  </sheetData>
  <mergeCells count="4">
    <mergeCell ref="D1:K1"/>
    <mergeCell ref="A1:C2"/>
    <mergeCell ref="A18:C19"/>
    <mergeCell ref="D18:K18"/>
  </mergeCells>
  <phoneticPr fontId="2" type="noConversion"/>
  <pageMargins left="0.7" right="0.7" top="0.78740157499999996" bottom="0.78740157499999996" header="0.3" footer="0.3"/>
  <pageSetup paperSize="9" scale="75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ZMN</vt:lpstr>
      <vt:lpstr>PRG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cp:lastPrinted>2025-01-14T13:46:42Z</cp:lastPrinted>
  <dcterms:created xsi:type="dcterms:W3CDTF">2025-01-14T09:11:40Z</dcterms:created>
  <dcterms:modified xsi:type="dcterms:W3CDTF">2025-01-21T10:37:50Z</dcterms:modified>
</cp:coreProperties>
</file>